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สภ.ไพร\ประเมินคุณธรรม ITA สภ.ไพร\ITA_งบปี69\O10_แผนการใช้จ่ายงบประมาณฯ\"/>
    </mc:Choice>
  </mc:AlternateContent>
  <bookViews>
    <workbookView xWindow="0" yWindow="0" windowWidth="20490" windowHeight="7800"/>
  </bookViews>
  <sheets>
    <sheet name="สภ.ไพร" sheetId="11" r:id="rId1"/>
  </sheets>
  <definedNames>
    <definedName name="_xlnm.Print_Area" localSheetId="0">สภ.ไพร!$A$1:$M$60</definedName>
    <definedName name="_xlnm.Print_Titles" localSheetId="0">สภ.ไพร!$6:$8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11" l="1"/>
  <c r="K22" i="11"/>
  <c r="K38" i="11"/>
  <c r="K25" i="11" l="1"/>
  <c r="J53" i="11"/>
  <c r="L51" i="11"/>
  <c r="L49" i="11"/>
  <c r="L47" i="11"/>
  <c r="L42" i="11"/>
  <c r="L36" i="11"/>
  <c r="L33" i="11"/>
  <c r="L31" i="11"/>
  <c r="L30" i="11"/>
  <c r="L29" i="11"/>
  <c r="L27" i="11"/>
  <c r="L26" i="11"/>
  <c r="L25" i="11"/>
  <c r="L23" i="11"/>
  <c r="L20" i="11"/>
  <c r="L19" i="11"/>
  <c r="L18" i="11"/>
  <c r="L11" i="11"/>
  <c r="K18" i="11"/>
  <c r="K51" i="11"/>
  <c r="K49" i="11"/>
  <c r="K47" i="11"/>
  <c r="K44" i="11"/>
  <c r="K42" i="11"/>
  <c r="K36" i="11"/>
  <c r="K33" i="11"/>
  <c r="K31" i="11"/>
  <c r="K30" i="11"/>
  <c r="K29" i="11"/>
  <c r="K27" i="11"/>
  <c r="K26" i="11"/>
  <c r="K23" i="11"/>
  <c r="K21" i="11"/>
  <c r="K20" i="11"/>
  <c r="K19" i="11"/>
  <c r="K11" i="11"/>
  <c r="I53" i="11"/>
  <c r="D53" i="11"/>
  <c r="L53" i="11" l="1"/>
  <c r="K53" i="11"/>
</calcChain>
</file>

<file path=xl/sharedStrings.xml><?xml version="1.0" encoding="utf-8"?>
<sst xmlns="http://schemas.openxmlformats.org/spreadsheetml/2006/main" count="177" uniqueCount="61">
  <si>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</si>
  <si>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</si>
  <si>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</si>
  <si>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</si>
  <si>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</si>
  <si>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</si>
  <si>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</si>
  <si>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</si>
  <si>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</si>
  <si>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</si>
  <si>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</si>
  <si>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</si>
  <si>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</si>
  <si>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</si>
  <si>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</si>
  <si>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</si>
  <si>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5 ค่าตอบแทนสอบสวนคดีอาญา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</si>
  <si>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</si>
  <si>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</si>
  <si>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</si>
  <si>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</si>
  <si>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ชื่อโครงการ /
กิจกรรม</t>
  </si>
  <si>
    <t>รวม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</si>
  <si>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</si>
  <si>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</si>
  <si>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</si>
  <si>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</si>
  <si>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</si>
  <si>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</si>
  <si>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ค่าตอบแทน ๕ ค่า</t>
  </si>
  <si>
    <t xml:space="preserve"> - ค่าตอบแทนการปฏิบัติงานนอกเวลาราชการ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</si>
  <si>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</si>
  <si>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</si>
  <si>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</si>
  <si>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</si>
  <si>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</si>
  <si>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</si>
  <si>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>ผลการดำเนินการ</t>
  </si>
  <si>
    <t>ผลการเบิกจ่าย</t>
  </si>
  <si>
    <t>คิดเป็นร้อยละ</t>
  </si>
  <si>
    <t>ปัญหา / อุปสรรค
แนวทางการแก้ไข</t>
  </si>
  <si>
    <t>คงเหลือ</t>
  </si>
  <si>
    <t>ไม่มี</t>
  </si>
  <si>
    <t>เป็นไปตามเป้าหมาย</t>
  </si>
  <si>
    <t>โครงการชุมชนและมวลชนสัมพันธ์</t>
  </si>
  <si>
    <t>หน่วยงาน
ภาครัฐ</t>
  </si>
  <si>
    <t>โครงการอาสาสมัครตำรวจบ้าน</t>
  </si>
  <si>
    <t>-</t>
  </si>
  <si>
    <t>เบี้ยประชุมคณะกรรมการตรวจสอบและติดตามการบริหารงานตำรวจ (กต.ตร.)</t>
  </si>
  <si>
    <t>โครงการปฏิรูประบบการสอบสวนและการบังคับใช้กฎหมาย</t>
  </si>
  <si>
    <t>จำนวนงบประมาณ/แหล่งที่จัดสรร/สนับสนุน</t>
  </si>
  <si>
    <t>ภาคเอกชน</t>
  </si>
  <si>
    <t xml:space="preserve">รายงานผลการใช้จ่ายงบประมาณ </t>
  </si>
  <si>
    <t>ประจำปีงบประมาณ พ.ศ.2569 ( รอบ ๖ เดือนแรก หรือ 2 ไตรมาส )</t>
  </si>
  <si>
    <t>ไตรมาส 1</t>
  </si>
  <si>
    <t>(ต.ค.68 - ธ.ค.68</t>
  </si>
  <si>
    <t>ม.ค.69 - มี.ค.69</t>
  </si>
  <si>
    <t>ไตรมาส 2</t>
  </si>
  <si>
    <t>.</t>
  </si>
  <si>
    <t xml:space="preserve"> สถานีตำรวจภูธรไพร จังหวัดศรีสะเกษ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</si>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</sst>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Tahoma"/>
      <family val="2"/>
      <charset val="222"/>
      <scheme val="minor"/>
    </font>
    <font>
      <b/>
      <sz val="16"/>
      <name val="TH SarabunIT๙"/>
      <family val="2"/>
    </font>
    <font>
      <b/>
      <sz val="36"/>
      <color theme="0" tint="-4.9989318521683403E-2"/>
      <name val="TH SarabunIT๙"/>
      <family val="2"/>
    </font>
    <font>
      <sz val="16"/>
      <color rgb="FF660033"/>
      <name val="TH SarabunIT๙"/>
      <family val="2"/>
    </font>
    <font>
      <b/>
      <sz val="36"/>
      <color theme="0"/>
      <name val="TH SarabunIT๙"/>
      <family val="2"/>
    </font>
    <font>
      <b/>
      <sz val="20"/>
      <color theme="0"/>
      <name val="TH SarabunIT๙"/>
      <family val="2"/>
    </font>
    <font>
      <b/>
      <sz val="24"/>
      <color theme="0"/>
      <name val="TH SarabunIT๙"/>
      <family val="2"/>
    </font>
    <font>
      <b/>
      <sz val="16"/>
      <color rgb="FFFF0000"/>
      <name val="TH SarabunIT๙"/>
      <family val="2"/>
      <charset val="222"/>
    </font>
    <font>
      <b/>
      <sz val="16"/>
      <color rgb="FFFF0000"/>
      <name val="TH SarabunPSK"/>
      <family val="2"/>
      <charset val="222"/>
    </font>
    <font>
      <b/>
      <sz val="16"/>
      <name val="TH SarabunIT๙"/>
      <family val="2"/>
      <charset val="222"/>
    </font>
    <font>
      <b/>
      <sz val="16"/>
      <name val="TH SarabunPSK"/>
      <family val="2"/>
      <charset val="222"/>
    </font>
    <font>
      <b/>
      <sz val="14"/>
      <color theme="1"/>
      <name val="TH SarabunIT๙"/>
      <family val="2"/>
    </font>
    <font>
      <sz val="20"/>
      <color theme="1"/>
      <name val="TH SarabunIT๙"/>
      <family val="2"/>
    </font>
    <font>
      <b/>
      <sz val="24"/>
      <color theme="0" tint="-4.9989318521683403E-2"/>
      <name val="TH SarabunIT๙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6">
    <border>
      <left/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thin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FF000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FF0000"/>
      </bottom>
      <diagonal/>
    </border>
    <border>
      <left style="thin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theme="4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hair">
        <color rgb="FF0070C0"/>
      </top>
      <bottom style="hair">
        <color theme="8" tint="-0.24994659260841701"/>
      </bottom>
      <diagonal/>
    </border>
    <border>
      <left/>
      <right style="hair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/>
      <right style="hair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 style="hair">
        <color theme="8" tint="-0.24994659260841701"/>
      </left>
      <right style="thin">
        <color rgb="FF0070C0"/>
      </right>
      <top style="hair">
        <color theme="8" tint="-0.24994659260841701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4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4" fontId="3" fillId="0" borderId="0" xfId="0" applyNumberFormat="1" applyFont="1" applyAlignment="1">
      <alignment horizontal="right" shrinkToFit="1"/>
    </xf>
    <xf numFmtId="4" fontId="3" fillId="0" borderId="0" xfId="0" applyNumberFormat="1" applyFont="1" applyAlignment="1">
      <alignment horizontal="right"/>
    </xf>
    <xf numFmtId="0" fontId="11" fillId="0" borderId="1" xfId="0" applyFont="1" applyBorder="1" applyAlignment="1">
      <alignment shrinkToFit="1"/>
    </xf>
    <xf numFmtId="0" fontId="5" fillId="3" borderId="2" xfId="0" applyFont="1" applyFill="1" applyBorder="1" applyAlignment="1">
      <alignment shrinkToFit="1"/>
    </xf>
    <xf numFmtId="0" fontId="5" fillId="3" borderId="2" xfId="0" applyFont="1" applyFill="1" applyBorder="1" applyAlignment="1">
      <alignment horizontal="center" shrinkToFit="1"/>
    </xf>
    <xf numFmtId="43" fontId="5" fillId="3" borderId="3" xfId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shrinkToFit="1"/>
    </xf>
    <xf numFmtId="0" fontId="5" fillId="3" borderId="6" xfId="0" applyFont="1" applyFill="1" applyBorder="1" applyAlignment="1">
      <alignment horizontal="center" shrinkToFit="1"/>
    </xf>
    <xf numFmtId="43" fontId="5" fillId="3" borderId="12" xfId="1" applyFont="1" applyFill="1" applyBorder="1" applyAlignment="1">
      <alignment vertical="center"/>
    </xf>
    <xf numFmtId="0" fontId="5" fillId="6" borderId="11" xfId="0" applyFont="1" applyFill="1" applyBorder="1"/>
    <xf numFmtId="0" fontId="5" fillId="6" borderId="14" xfId="0" applyFont="1" applyFill="1" applyBorder="1" applyAlignment="1">
      <alignment horizontal="left"/>
    </xf>
    <xf numFmtId="0" fontId="5" fillId="6" borderId="18" xfId="0" applyFont="1" applyFill="1" applyBorder="1" applyAlignment="1">
      <alignment vertical="top"/>
    </xf>
    <xf numFmtId="0" fontId="7" fillId="6" borderId="16" xfId="0" applyFont="1" applyFill="1" applyBorder="1"/>
    <xf numFmtId="0" fontId="5" fillId="6" borderId="18" xfId="0" applyFont="1" applyFill="1" applyBorder="1"/>
    <xf numFmtId="0" fontId="7" fillId="6" borderId="20" xfId="0" applyFont="1" applyFill="1" applyBorder="1"/>
    <xf numFmtId="0" fontId="7" fillId="6" borderId="18" xfId="0" applyFont="1" applyFill="1" applyBorder="1"/>
    <xf numFmtId="0" fontId="5" fillId="6" borderId="20" xfId="0" applyFont="1" applyFill="1" applyBorder="1"/>
    <xf numFmtId="0" fontId="5" fillId="6" borderId="13" xfId="0" applyFont="1" applyFill="1" applyBorder="1" applyAlignment="1">
      <alignment shrinkToFit="1"/>
    </xf>
    <xf numFmtId="0" fontId="5" fillId="6" borderId="15" xfId="0" applyFont="1" applyFill="1" applyBorder="1" applyAlignment="1">
      <alignment shrinkToFit="1"/>
    </xf>
    <xf numFmtId="0" fontId="5" fillId="6" borderId="17" xfId="0" applyFont="1" applyFill="1" applyBorder="1" applyAlignment="1">
      <alignment shrinkToFit="1"/>
    </xf>
    <xf numFmtId="43" fontId="6" fillId="6" borderId="5" xfId="1" applyFont="1" applyFill="1" applyBorder="1" applyAlignment="1">
      <alignment horizontal="center"/>
    </xf>
    <xf numFmtId="43" fontId="6" fillId="6" borderId="12" xfId="1" applyFont="1" applyFill="1" applyBorder="1" applyAlignment="1">
      <alignment horizontal="center"/>
    </xf>
    <xf numFmtId="43" fontId="6" fillId="6" borderId="3" xfId="1" applyFont="1" applyFill="1" applyBorder="1" applyAlignment="1">
      <alignment horizontal="center"/>
    </xf>
    <xf numFmtId="4" fontId="2" fillId="3" borderId="12" xfId="1" applyNumberFormat="1" applyFont="1" applyFill="1" applyBorder="1" applyAlignment="1">
      <alignment horizontal="right"/>
    </xf>
    <xf numFmtId="4" fontId="9" fillId="3" borderId="3" xfId="1" applyNumberFormat="1" applyFont="1" applyFill="1" applyBorder="1" applyAlignment="1">
      <alignment horizontal="right"/>
    </xf>
    <xf numFmtId="4" fontId="9" fillId="3" borderId="5" xfId="1" applyNumberFormat="1" applyFont="1" applyFill="1" applyBorder="1" applyAlignment="1">
      <alignment horizontal="right"/>
    </xf>
    <xf numFmtId="4" fontId="5" fillId="3" borderId="12" xfId="0" applyNumberFormat="1" applyFont="1" applyFill="1" applyBorder="1" applyAlignment="1">
      <alignment horizontal="right" shrinkToFit="1"/>
    </xf>
    <xf numFmtId="4" fontId="5" fillId="3" borderId="3" xfId="0" applyNumberFormat="1" applyFont="1" applyFill="1" applyBorder="1" applyAlignment="1">
      <alignment horizontal="right" shrinkToFit="1"/>
    </xf>
    <xf numFmtId="4" fontId="5" fillId="3" borderId="5" xfId="0" applyNumberFormat="1" applyFont="1" applyFill="1" applyBorder="1" applyAlignment="1">
      <alignment horizontal="right" shrinkToFit="1"/>
    </xf>
    <xf numFmtId="0" fontId="5" fillId="3" borderId="6" xfId="0" applyFont="1" applyFill="1" applyBorder="1" applyAlignment="1">
      <alignment shrinkToFit="1"/>
    </xf>
    <xf numFmtId="0" fontId="7" fillId="3" borderId="2" xfId="0" applyFont="1" applyFill="1" applyBorder="1" applyAlignment="1">
      <alignment shrinkToFit="1"/>
    </xf>
    <xf numFmtId="4" fontId="13" fillId="7" borderId="10" xfId="0" applyNumberFormat="1" applyFont="1" applyFill="1" applyBorder="1" applyAlignment="1">
      <alignment horizontal="right" shrinkToFit="1"/>
    </xf>
    <xf numFmtId="0" fontId="14" fillId="7" borderId="10" xfId="0" applyFont="1" applyFill="1" applyBorder="1" applyAlignment="1">
      <alignment horizontal="center" vertical="center"/>
    </xf>
    <xf numFmtId="4" fontId="15" fillId="3" borderId="2" xfId="1" applyNumberFormat="1" applyFont="1" applyFill="1" applyBorder="1" applyAlignment="1">
      <alignment horizontal="right"/>
    </xf>
    <xf numFmtId="43" fontId="16" fillId="6" borderId="2" xfId="1" applyFont="1" applyFill="1" applyBorder="1" applyAlignment="1">
      <alignment horizontal="center"/>
    </xf>
    <xf numFmtId="4" fontId="15" fillId="3" borderId="2" xfId="0" applyNumberFormat="1" applyFont="1" applyFill="1" applyBorder="1" applyAlignment="1">
      <alignment horizontal="right" shrinkToFit="1"/>
    </xf>
    <xf numFmtId="4" fontId="15" fillId="3" borderId="6" xfId="1" applyNumberFormat="1" applyFont="1" applyFill="1" applyBorder="1" applyAlignment="1">
      <alignment horizontal="right"/>
    </xf>
    <xf numFmtId="4" fontId="15" fillId="3" borderId="6" xfId="0" applyNumberFormat="1" applyFont="1" applyFill="1" applyBorder="1" applyAlignment="1">
      <alignment horizontal="right" shrinkToFit="1"/>
    </xf>
    <xf numFmtId="4" fontId="15" fillId="3" borderId="5" xfId="1" applyNumberFormat="1" applyFont="1" applyFill="1" applyBorder="1" applyAlignment="1">
      <alignment horizontal="right"/>
    </xf>
    <xf numFmtId="43" fontId="16" fillId="6" borderId="5" xfId="1" applyFont="1" applyFill="1" applyBorder="1" applyAlignment="1">
      <alignment horizontal="center"/>
    </xf>
    <xf numFmtId="4" fontId="15" fillId="3" borderId="5" xfId="0" applyNumberFormat="1" applyFont="1" applyFill="1" applyBorder="1" applyAlignment="1">
      <alignment horizontal="right" shrinkToFit="1"/>
    </xf>
    <xf numFmtId="0" fontId="15" fillId="6" borderId="17" xfId="0" applyFont="1" applyFill="1" applyBorder="1" applyAlignment="1">
      <alignment shrinkToFit="1"/>
    </xf>
    <xf numFmtId="0" fontId="15" fillId="6" borderId="19" xfId="0" applyFont="1" applyFill="1" applyBorder="1" applyAlignment="1">
      <alignment shrinkToFit="1"/>
    </xf>
    <xf numFmtId="43" fontId="16" fillId="6" borderId="6" xfId="1" applyFont="1" applyFill="1" applyBorder="1" applyAlignment="1">
      <alignment horizontal="center"/>
    </xf>
    <xf numFmtId="0" fontId="15" fillId="6" borderId="21" xfId="0" applyFont="1" applyFill="1" applyBorder="1" applyAlignment="1">
      <alignment shrinkToFit="1"/>
    </xf>
    <xf numFmtId="4" fontId="15" fillId="3" borderId="4" xfId="1" applyNumberFormat="1" applyFont="1" applyFill="1" applyBorder="1" applyAlignment="1">
      <alignment horizontal="right"/>
    </xf>
    <xf numFmtId="43" fontId="16" fillId="2" borderId="4" xfId="1" applyFont="1" applyFill="1" applyBorder="1" applyAlignment="1">
      <alignment horizontal="center"/>
    </xf>
    <xf numFmtId="4" fontId="15" fillId="3" borderId="4" xfId="0" applyNumberFormat="1" applyFont="1" applyFill="1" applyBorder="1" applyAlignment="1">
      <alignment horizontal="right" shrinkToFit="1"/>
    </xf>
    <xf numFmtId="0" fontId="15" fillId="6" borderId="23" xfId="0" applyFont="1" applyFill="1" applyBorder="1" applyAlignment="1">
      <alignment shrinkToFit="1"/>
    </xf>
    <xf numFmtId="43" fontId="16" fillId="2" borderId="2" xfId="1" applyFont="1" applyFill="1" applyBorder="1" applyAlignment="1">
      <alignment horizontal="center"/>
    </xf>
    <xf numFmtId="0" fontId="15" fillId="6" borderId="19" xfId="0" applyFont="1" applyFill="1" applyBorder="1" applyAlignment="1">
      <alignment horizontal="center" shrinkToFit="1"/>
    </xf>
    <xf numFmtId="4" fontId="15" fillId="3" borderId="2" xfId="1" applyNumberFormat="1" applyFont="1" applyFill="1" applyBorder="1" applyAlignment="1">
      <alignment horizontal="right" vertical="center"/>
    </xf>
    <xf numFmtId="4" fontId="17" fillId="3" borderId="2" xfId="1" applyNumberFormat="1" applyFont="1" applyFill="1" applyBorder="1" applyAlignment="1">
      <alignment horizontal="right"/>
    </xf>
    <xf numFmtId="0" fontId="17" fillId="6" borderId="21" xfId="0" applyFont="1" applyFill="1" applyBorder="1" applyAlignment="1">
      <alignment horizontal="center" vertical="center" shrinkToFit="1"/>
    </xf>
    <xf numFmtId="4" fontId="17" fillId="3" borderId="2" xfId="0" applyNumberFormat="1" applyFont="1" applyFill="1" applyBorder="1" applyAlignment="1">
      <alignment horizontal="right" shrinkToFit="1"/>
    </xf>
    <xf numFmtId="0" fontId="17" fillId="6" borderId="19" xfId="0" applyFont="1" applyFill="1" applyBorder="1" applyAlignment="1">
      <alignment horizontal="center" vertical="center" shrinkToFit="1"/>
    </xf>
    <xf numFmtId="43" fontId="18" fillId="6" borderId="2" xfId="1" applyFont="1" applyFill="1" applyBorder="1" applyAlignment="1">
      <alignment horizontal="center"/>
    </xf>
    <xf numFmtId="4" fontId="17" fillId="3" borderId="2" xfId="1" applyNumberFormat="1" applyFont="1" applyFill="1" applyBorder="1" applyAlignment="1">
      <alignment horizontal="right" vertical="center"/>
    </xf>
    <xf numFmtId="0" fontId="17" fillId="6" borderId="19" xfId="0" applyFont="1" applyFill="1" applyBorder="1" applyAlignment="1">
      <alignment horizontal="center" shrinkToFit="1"/>
    </xf>
    <xf numFmtId="0" fontId="17" fillId="6" borderId="18" xfId="0" applyFont="1" applyFill="1" applyBorder="1"/>
    <xf numFmtId="0" fontId="17" fillId="3" borderId="2" xfId="0" applyFont="1" applyFill="1" applyBorder="1" applyAlignment="1">
      <alignment horizontal="center" shrinkToFit="1"/>
    </xf>
    <xf numFmtId="0" fontId="17" fillId="6" borderId="19" xfId="0" applyFont="1" applyFill="1" applyBorder="1" applyAlignment="1">
      <alignment shrinkToFit="1"/>
    </xf>
    <xf numFmtId="0" fontId="17" fillId="6" borderId="36" xfId="0" applyFont="1" applyFill="1" applyBorder="1"/>
    <xf numFmtId="0" fontId="17" fillId="3" borderId="37" xfId="0" applyFont="1" applyFill="1" applyBorder="1" applyAlignment="1">
      <alignment horizontal="center" shrinkToFit="1"/>
    </xf>
    <xf numFmtId="4" fontId="17" fillId="3" borderId="37" xfId="1" applyNumberFormat="1" applyFont="1" applyFill="1" applyBorder="1" applyAlignment="1">
      <alignment horizontal="right" vertical="center"/>
    </xf>
    <xf numFmtId="0" fontId="17" fillId="6" borderId="38" xfId="0" applyFont="1" applyFill="1" applyBorder="1" applyAlignment="1">
      <alignment horizontal="center" shrinkToFit="1"/>
    </xf>
    <xf numFmtId="0" fontId="17" fillId="6" borderId="40" xfId="0" applyFont="1" applyFill="1" applyBorder="1"/>
    <xf numFmtId="0" fontId="17" fillId="3" borderId="41" xfId="0" applyFont="1" applyFill="1" applyBorder="1" applyAlignment="1">
      <alignment horizontal="center" shrinkToFit="1"/>
    </xf>
    <xf numFmtId="4" fontId="17" fillId="3" borderId="41" xfId="1" applyNumberFormat="1" applyFont="1" applyFill="1" applyBorder="1" applyAlignment="1">
      <alignment horizontal="right" vertical="center"/>
    </xf>
    <xf numFmtId="43" fontId="18" fillId="6" borderId="41" xfId="1" applyFont="1" applyFill="1" applyBorder="1" applyAlignment="1">
      <alignment horizontal="center"/>
    </xf>
    <xf numFmtId="0" fontId="17" fillId="6" borderId="42" xfId="0" applyFont="1" applyFill="1" applyBorder="1" applyAlignment="1">
      <alignment horizontal="center" shrinkToFit="1"/>
    </xf>
    <xf numFmtId="0" fontId="5" fillId="8" borderId="19" xfId="0" applyFont="1" applyFill="1" applyBorder="1" applyAlignment="1">
      <alignment vertical="center" shrinkToFit="1"/>
    </xf>
    <xf numFmtId="0" fontId="5" fillId="8" borderId="21" xfId="0" applyFont="1" applyFill="1" applyBorder="1" applyAlignment="1">
      <alignment vertical="center" shrinkToFit="1"/>
    </xf>
    <xf numFmtId="0" fontId="5" fillId="8" borderId="18" xfId="0" applyFont="1" applyFill="1" applyBorder="1" applyAlignment="1">
      <alignment vertical="top"/>
    </xf>
    <xf numFmtId="43" fontId="3" fillId="8" borderId="2" xfId="1" applyFont="1" applyFill="1" applyBorder="1" applyAlignment="1">
      <alignment vertical="top"/>
    </xf>
    <xf numFmtId="4" fontId="9" fillId="8" borderId="2" xfId="1" applyNumberFormat="1" applyFont="1" applyFill="1" applyBorder="1" applyAlignment="1">
      <alignment horizontal="right" vertical="center"/>
    </xf>
    <xf numFmtId="43" fontId="6" fillId="8" borderId="2" xfId="1" applyFont="1" applyFill="1" applyBorder="1" applyAlignment="1">
      <alignment vertical="center"/>
    </xf>
    <xf numFmtId="4" fontId="5" fillId="8" borderId="2" xfId="0" applyNumberFormat="1" applyFont="1" applyFill="1" applyBorder="1" applyAlignment="1">
      <alignment horizontal="right" vertical="center" shrinkToFit="1"/>
    </xf>
    <xf numFmtId="0" fontId="5" fillId="8" borderId="20" xfId="0" applyFont="1" applyFill="1" applyBorder="1" applyAlignment="1">
      <alignment vertical="top"/>
    </xf>
    <xf numFmtId="43" fontId="3" fillId="8" borderId="6" xfId="1" applyFont="1" applyFill="1" applyBorder="1" applyAlignment="1">
      <alignment vertical="top"/>
    </xf>
    <xf numFmtId="4" fontId="9" fillId="8" borderId="6" xfId="1" applyNumberFormat="1" applyFont="1" applyFill="1" applyBorder="1" applyAlignment="1">
      <alignment horizontal="right" vertical="center"/>
    </xf>
    <xf numFmtId="43" fontId="6" fillId="8" borderId="6" xfId="1" applyFont="1" applyFill="1" applyBorder="1" applyAlignment="1">
      <alignment vertical="center"/>
    </xf>
    <xf numFmtId="4" fontId="5" fillId="8" borderId="6" xfId="0" applyNumberFormat="1" applyFont="1" applyFill="1" applyBorder="1" applyAlignment="1">
      <alignment horizontal="right" vertical="center" shrinkToFit="1"/>
    </xf>
    <xf numFmtId="4" fontId="2" fillId="5" borderId="7" xfId="0" applyNumberFormat="1" applyFont="1" applyFill="1" applyBorder="1" applyAlignment="1">
      <alignment horizontal="center" vertical="center" shrinkToFit="1"/>
    </xf>
    <xf numFmtId="4" fontId="15" fillId="3" borderId="41" xfId="0" applyNumberFormat="1" applyFont="1" applyFill="1" applyBorder="1" applyAlignment="1">
      <alignment horizontal="right" shrinkToFit="1"/>
    </xf>
    <xf numFmtId="4" fontId="5" fillId="3" borderId="2" xfId="0" applyNumberFormat="1" applyFont="1" applyFill="1" applyBorder="1" applyAlignment="1">
      <alignment horizontal="right" shrinkToFit="1"/>
    </xf>
    <xf numFmtId="4" fontId="5" fillId="3" borderId="2" xfId="1" applyNumberFormat="1" applyFont="1" applyFill="1" applyBorder="1" applyAlignment="1">
      <alignment horizontal="right"/>
    </xf>
    <xf numFmtId="43" fontId="6" fillId="6" borderId="2" xfId="1" applyFont="1" applyFill="1" applyBorder="1" applyAlignment="1">
      <alignment horizontal="center"/>
    </xf>
    <xf numFmtId="4" fontId="5" fillId="3" borderId="6" xfId="1" applyNumberFormat="1" applyFont="1" applyFill="1" applyBorder="1" applyAlignment="1">
      <alignment horizontal="right"/>
    </xf>
    <xf numFmtId="43" fontId="6" fillId="6" borderId="6" xfId="1" applyFont="1" applyFill="1" applyBorder="1"/>
    <xf numFmtId="4" fontId="5" fillId="3" borderId="6" xfId="0" applyNumberFormat="1" applyFont="1" applyFill="1" applyBorder="1" applyAlignment="1">
      <alignment horizontal="right" shrinkToFit="1"/>
    </xf>
    <xf numFmtId="4" fontId="5" fillId="3" borderId="2" xfId="1" applyNumberFormat="1" applyFont="1" applyFill="1" applyBorder="1" applyAlignment="1">
      <alignment horizontal="right" vertical="center"/>
    </xf>
    <xf numFmtId="43" fontId="6" fillId="6" borderId="37" xfId="1" applyFont="1" applyFill="1" applyBorder="1" applyAlignment="1">
      <alignment horizontal="center"/>
    </xf>
    <xf numFmtId="4" fontId="5" fillId="3" borderId="37" xfId="0" applyNumberFormat="1" applyFont="1" applyFill="1" applyBorder="1" applyAlignment="1">
      <alignment horizontal="right" shrinkToFit="1"/>
    </xf>
    <xf numFmtId="4" fontId="13" fillId="7" borderId="4" xfId="1" applyNumberFormat="1" applyFont="1" applyFill="1" applyBorder="1" applyAlignment="1">
      <alignment horizontal="right"/>
    </xf>
    <xf numFmtId="0" fontId="15" fillId="6" borderId="18" xfId="0" applyFont="1" applyFill="1" applyBorder="1"/>
    <xf numFmtId="0" fontId="15" fillId="3" borderId="2" xfId="0" applyFont="1" applyFill="1" applyBorder="1" applyAlignment="1">
      <alignment horizontal="center" shrinkToFit="1"/>
    </xf>
    <xf numFmtId="0" fontId="15" fillId="6" borderId="19" xfId="0" applyFont="1" applyFill="1" applyBorder="1" applyAlignment="1">
      <alignment horizontal="center" vertical="center" shrinkToFit="1"/>
    </xf>
    <xf numFmtId="0" fontId="15" fillId="6" borderId="20" xfId="0" applyFont="1" applyFill="1" applyBorder="1"/>
    <xf numFmtId="0" fontId="15" fillId="3" borderId="6" xfId="0" applyFont="1" applyFill="1" applyBorder="1" applyAlignment="1">
      <alignment horizontal="center" shrinkToFit="1"/>
    </xf>
    <xf numFmtId="0" fontId="15" fillId="6" borderId="21" xfId="0" applyFont="1" applyFill="1" applyBorder="1" applyAlignment="1">
      <alignment horizontal="center" vertical="center" shrinkToFit="1"/>
    </xf>
    <xf numFmtId="0" fontId="15" fillId="6" borderId="16" xfId="0" applyFont="1" applyFill="1" applyBorder="1"/>
    <xf numFmtId="0" fontId="15" fillId="3" borderId="5" xfId="0" applyFont="1" applyFill="1" applyBorder="1" applyAlignment="1">
      <alignment horizontal="center" shrinkToFit="1"/>
    </xf>
    <xf numFmtId="0" fontId="15" fillId="6" borderId="17" xfId="0" applyFont="1" applyFill="1" applyBorder="1" applyAlignment="1">
      <alignment horizontal="center" vertical="center" shrinkToFit="1"/>
    </xf>
    <xf numFmtId="0" fontId="15" fillId="6" borderId="22" xfId="0" applyFont="1" applyFill="1" applyBorder="1"/>
    <xf numFmtId="0" fontId="15" fillId="3" borderId="4" xfId="0" applyFont="1" applyFill="1" applyBorder="1" applyAlignment="1">
      <alignment shrinkToFit="1"/>
    </xf>
    <xf numFmtId="0" fontId="15" fillId="8" borderId="16" xfId="0" applyFont="1" applyFill="1" applyBorder="1" applyAlignment="1">
      <alignment vertical="top"/>
    </xf>
    <xf numFmtId="0" fontId="15" fillId="8" borderId="5" xfId="0" applyFont="1" applyFill="1" applyBorder="1" applyAlignment="1">
      <alignment horizontal="center" vertical="center" shrinkToFit="1"/>
    </xf>
    <xf numFmtId="4" fontId="15" fillId="8" borderId="5" xfId="1" applyNumberFormat="1" applyFont="1" applyFill="1" applyBorder="1" applyAlignment="1">
      <alignment horizontal="right" vertical="center"/>
    </xf>
    <xf numFmtId="43" fontId="16" fillId="8" borderId="5" xfId="1" applyFont="1" applyFill="1" applyBorder="1" applyAlignment="1">
      <alignment horizontal="center" vertical="center"/>
    </xf>
    <xf numFmtId="4" fontId="15" fillId="8" borderId="5" xfId="0" applyNumberFormat="1" applyFont="1" applyFill="1" applyBorder="1" applyAlignment="1">
      <alignment horizontal="right" vertical="center" shrinkToFit="1"/>
    </xf>
    <xf numFmtId="0" fontId="15" fillId="8" borderId="17" xfId="0" applyFont="1" applyFill="1" applyBorder="1" applyAlignment="1">
      <alignment horizontal="center" vertical="center" shrinkToFit="1"/>
    </xf>
    <xf numFmtId="4" fontId="2" fillId="5" borderId="43" xfId="0" applyNumberFormat="1" applyFont="1" applyFill="1" applyBorder="1" applyAlignment="1">
      <alignment horizontal="center" vertical="center" shrinkToFit="1"/>
    </xf>
    <xf numFmtId="4" fontId="2" fillId="5" borderId="45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10" fillId="7" borderId="26" xfId="0" applyFont="1" applyFill="1" applyBorder="1" applyAlignment="1">
      <alignment horizontal="center"/>
    </xf>
    <xf numFmtId="0" fontId="10" fillId="7" borderId="27" xfId="0" applyFont="1" applyFill="1" applyBorder="1" applyAlignment="1">
      <alignment horizontal="center"/>
    </xf>
    <xf numFmtId="0" fontId="10" fillId="7" borderId="28" xfId="0" applyFont="1" applyFill="1" applyBorder="1" applyAlignment="1">
      <alignment horizontal="center"/>
    </xf>
    <xf numFmtId="0" fontId="12" fillId="7" borderId="29" xfId="0" applyFont="1" applyFill="1" applyBorder="1" applyAlignment="1">
      <alignment horizontal="center"/>
    </xf>
    <xf numFmtId="0" fontId="12" fillId="7" borderId="0" xfId="0" applyFont="1" applyFill="1" applyAlignment="1">
      <alignment horizontal="center"/>
    </xf>
    <xf numFmtId="0" fontId="12" fillId="7" borderId="30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 shrinkToFit="1"/>
    </xf>
    <xf numFmtId="0" fontId="2" fillId="5" borderId="7" xfId="0" applyFont="1" applyFill="1" applyBorder="1" applyAlignment="1">
      <alignment horizontal="center" vertical="center" shrinkToFit="1"/>
    </xf>
    <xf numFmtId="4" fontId="2" fillId="5" borderId="7" xfId="0" applyNumberFormat="1" applyFont="1" applyFill="1" applyBorder="1" applyAlignment="1">
      <alignment horizontal="center" vertical="center" shrinkToFit="1"/>
    </xf>
    <xf numFmtId="4" fontId="2" fillId="9" borderId="7" xfId="0" applyNumberFormat="1" applyFont="1" applyFill="1" applyBorder="1" applyAlignment="1">
      <alignment horizontal="center" vertical="center" shrinkToFit="1"/>
    </xf>
    <xf numFmtId="0" fontId="5" fillId="4" borderId="24" xfId="0" applyFont="1" applyFill="1" applyBorder="1" applyAlignment="1">
      <alignment horizontal="center" vertical="top"/>
    </xf>
    <xf numFmtId="0" fontId="20" fillId="0" borderId="43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top"/>
    </xf>
    <xf numFmtId="0" fontId="5" fillId="4" borderId="39" xfId="0" applyFont="1" applyFill="1" applyBorder="1" applyAlignment="1">
      <alignment horizontal="center" vertical="top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top"/>
    </xf>
    <xf numFmtId="0" fontId="5" fillId="4" borderId="25" xfId="0" applyFont="1" applyFill="1" applyBorder="1" applyAlignment="1">
      <alignment horizontal="center" vertical="top"/>
    </xf>
    <xf numFmtId="0" fontId="5" fillId="5" borderId="8" xfId="0" applyFont="1" applyFill="1" applyBorder="1" applyAlignment="1">
      <alignment horizontal="center" vertical="top"/>
    </xf>
    <xf numFmtId="0" fontId="5" fillId="5" borderId="9" xfId="0" applyFont="1" applyFill="1" applyBorder="1" applyAlignment="1">
      <alignment horizontal="center" vertical="top"/>
    </xf>
    <xf numFmtId="0" fontId="5" fillId="5" borderId="25" xfId="0" applyFont="1" applyFill="1" applyBorder="1" applyAlignment="1">
      <alignment horizontal="center" vertical="top"/>
    </xf>
    <xf numFmtId="4" fontId="19" fillId="5" borderId="8" xfId="0" applyNumberFormat="1" applyFont="1" applyFill="1" applyBorder="1" applyAlignment="1">
      <alignment horizontal="center" vertical="center"/>
    </xf>
    <xf numFmtId="4" fontId="19" fillId="5" borderId="10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top"/>
    </xf>
    <xf numFmtId="0" fontId="21" fillId="7" borderId="31" xfId="0" applyFont="1" applyFill="1" applyBorder="1" applyAlignment="1">
      <alignment horizontal="left"/>
    </xf>
    <xf numFmtId="0" fontId="21" fillId="7" borderId="32" xfId="0" applyFont="1" applyFill="1" applyBorder="1" applyAlignment="1">
      <alignment horizontal="left"/>
    </xf>
    <xf numFmtId="0" fontId="21" fillId="7" borderId="33" xfId="0" applyFont="1" applyFill="1" applyBorder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2F2F2"/>
      <color rgb="FFE5E7F5"/>
      <color rgb="FFEBE8F2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330197</xdr:colOff>
      <xdr:row>53</xdr:row>
      <xdr:rowOff>96760</xdr:rowOff>
    </xdr:from>
    <xdr:ext cx="4234545" cy="1681240"/>
    <xdr:sp macro="" textlink="">
      <xdr:nvSpPr>
        <xdr:cNvPr id="4" name="กล่องข้อความ 3">
          <a:extLst>
            <a:ext uri="{FF2B5EF4-FFF2-40B4-BE49-F238E27FC236}">
              <a16:creationId xmlns="" xmlns:a16="http://schemas.microsoft.com/office/drawing/2014/main" id="{A645D55F-6A9E-4C6C-AB7C-64193E98A352}"/>
            </a:ext>
          </a:extLst>
        </xdr:cNvPr>
        <xdr:cNvSpPr txBox="1"/>
      </xdr:nvSpPr>
      <xdr:spPr>
        <a:xfrm>
          <a:off x="330197" y="17080893"/>
          <a:ext cx="4234545" cy="16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พ.ต.ท.                            ผู้รายงาน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  ( อภิชาติ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อายุวงษ์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 สว.อก.สภ.ไพร</a:t>
          </a:r>
          <a:endParaRPr lang="en-US" sz="20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3</xdr:col>
      <xdr:colOff>83456</xdr:colOff>
      <xdr:row>53</xdr:row>
      <xdr:rowOff>101600</xdr:rowOff>
    </xdr:from>
    <xdr:ext cx="5394476" cy="1687946"/>
    <xdr:sp macro="" textlink="">
      <xdr:nvSpPr>
        <xdr:cNvPr id="7" name="กล่องข้อความ 6">
          <a:extLst>
            <a:ext uri="{FF2B5EF4-FFF2-40B4-BE49-F238E27FC236}">
              <a16:creationId xmlns="" xmlns:a16="http://schemas.microsoft.com/office/drawing/2014/main" id="{222DAE46-F05B-46E1-95B3-824A4F15F07F}"/>
            </a:ext>
          </a:extLst>
        </xdr:cNvPr>
        <xdr:cNvSpPr txBox="1"/>
      </xdr:nvSpPr>
      <xdr:spPr>
        <a:xfrm>
          <a:off x="6274706" y="16654895"/>
          <a:ext cx="5394476" cy="16879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en-US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800" b="0">
              <a:latin typeface="TH SarabunIT๙" panose="020B0500040200020003" pitchFamily="34" charset="-34"/>
              <a:cs typeface="TH SarabunIT๙" panose="020B0500040200020003" pitchFamily="34" charset="-34"/>
            </a:rPr>
            <a:t>- ทราบ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  ผู้ตรวจรายงาน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( ชายุต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ชื่นใจชนก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)</a:t>
          </a:r>
        </a:p>
        <a:p>
          <a:pPr algn="ctr"/>
          <a:r>
            <a:rPr lang="th-TH" sz="20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ผกก.สภ.ไพร</a:t>
          </a:r>
          <a:endParaRPr lang="th-TH" sz="200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177801</xdr:colOff>
      <xdr:row>2</xdr:row>
      <xdr:rowOff>506426</xdr:rowOff>
    </xdr:from>
    <xdr:to>
      <xdr:col>1</xdr:col>
      <xdr:colOff>2167468</xdr:colOff>
      <xdr:row>4</xdr:row>
      <xdr:rowOff>295486</xdr:rowOff>
    </xdr:to>
    <xdr:pic>
      <xdr:nvPicPr>
        <xdr:cNvPr id="3" name="รูปภาพ 2">
          <a:extLst>
            <a:ext uri="{FF2B5EF4-FFF2-40B4-BE49-F238E27FC236}">
              <a16:creationId xmlns="" xmlns:a16="http://schemas.microsoft.com/office/drawing/2014/main" id="{403BF3AF-1A36-41DB-A32D-F7D77013D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1" y="1175293"/>
          <a:ext cx="2590800" cy="9411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54"/>
  <sheetViews>
    <sheetView tabSelected="1" view="pageBreakPreview" topLeftCell="A40" zoomScale="66" zoomScaleNormal="66" zoomScaleSheetLayoutView="66" zoomScalePageLayoutView="40" workbookViewId="0">
      <selection activeCell="J59" sqref="J59"/>
    </sheetView>
  </sheetViews>
  <sheetFormatPr defaultColWidth="9" defaultRowHeight="20.25" x14ac:dyDescent="0.3"/>
  <cols>
    <col min="1" max="1" width="7.875" style="1" customWidth="1"/>
    <col min="2" max="2" width="55.875" style="1" customWidth="1"/>
    <col min="3" max="3" width="17.375" style="1" customWidth="1"/>
    <col min="4" max="4" width="18.625" style="4" customWidth="1"/>
    <col min="5" max="8" width="7.75" style="1" customWidth="1"/>
    <col min="9" max="9" width="15.5" style="3" customWidth="1"/>
    <col min="10" max="10" width="15.625" style="3" customWidth="1"/>
    <col min="11" max="11" width="13.75" style="3" customWidth="1"/>
    <col min="12" max="12" width="11.125" style="3" customWidth="1"/>
    <col min="13" max="13" width="14.75" style="2" customWidth="1"/>
    <col min="14" max="16384" width="9" style="1"/>
  </cols>
  <sheetData>
    <row r="1" spans="1:13" ht="10.15" customHeight="1" x14ac:dyDescent="0.65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20"/>
    </row>
    <row r="2" spans="1:13" ht="42.6" customHeight="1" x14ac:dyDescent="0.65">
      <c r="A2" s="121" t="s">
        <v>52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3"/>
    </row>
    <row r="3" spans="1:13" ht="45.75" x14ac:dyDescent="0.65">
      <c r="A3" s="121" t="s">
        <v>59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3"/>
    </row>
    <row r="4" spans="1:13" ht="45.75" x14ac:dyDescent="0.65">
      <c r="A4" s="121" t="s">
        <v>53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3"/>
    </row>
    <row r="5" spans="1:13" ht="36" customHeight="1" x14ac:dyDescent="0.45">
      <c r="A5" s="151" t="s">
        <v>60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3"/>
    </row>
    <row r="6" spans="1:13" x14ac:dyDescent="0.3">
      <c r="A6" s="147" t="s">
        <v>0</v>
      </c>
      <c r="B6" s="125" t="s">
        <v>21</v>
      </c>
      <c r="C6" s="125" t="s">
        <v>37</v>
      </c>
      <c r="D6" s="124" t="s">
        <v>50</v>
      </c>
      <c r="E6" s="124"/>
      <c r="F6" s="124"/>
      <c r="G6" s="124"/>
      <c r="H6" s="124"/>
      <c r="I6" s="115" t="s">
        <v>38</v>
      </c>
      <c r="J6" s="116"/>
      <c r="K6" s="130" t="s">
        <v>41</v>
      </c>
      <c r="L6" s="129" t="s">
        <v>39</v>
      </c>
      <c r="M6" s="127" t="s">
        <v>40</v>
      </c>
    </row>
    <row r="7" spans="1:13" x14ac:dyDescent="0.3">
      <c r="A7" s="148"/>
      <c r="B7" s="126"/>
      <c r="C7" s="126"/>
      <c r="D7" s="145" t="s">
        <v>1</v>
      </c>
      <c r="E7" s="137" t="s">
        <v>45</v>
      </c>
      <c r="F7" s="137" t="s">
        <v>51</v>
      </c>
      <c r="G7" s="139" t="s">
        <v>2</v>
      </c>
      <c r="H7" s="139" t="s">
        <v>3</v>
      </c>
      <c r="I7" s="86" t="s">
        <v>54</v>
      </c>
      <c r="J7" s="86" t="s">
        <v>57</v>
      </c>
      <c r="K7" s="130"/>
      <c r="L7" s="129"/>
      <c r="M7" s="128"/>
    </row>
    <row r="8" spans="1:13" x14ac:dyDescent="0.3">
      <c r="A8" s="149"/>
      <c r="B8" s="126"/>
      <c r="C8" s="126"/>
      <c r="D8" s="146"/>
      <c r="E8" s="138"/>
      <c r="F8" s="138"/>
      <c r="G8" s="138"/>
      <c r="H8" s="138"/>
      <c r="I8" s="86" t="s">
        <v>55</v>
      </c>
      <c r="J8" s="86" t="s">
        <v>56</v>
      </c>
      <c r="K8" s="130"/>
      <c r="L8" s="129"/>
      <c r="M8" s="128"/>
    </row>
    <row r="9" spans="1:13" ht="23.45" customHeight="1" x14ac:dyDescent="0.55000000000000004">
      <c r="A9" s="142">
        <v>1</v>
      </c>
      <c r="B9" s="12" t="s">
        <v>5</v>
      </c>
      <c r="C9" s="11"/>
      <c r="D9" s="26"/>
      <c r="E9" s="24"/>
      <c r="F9" s="24"/>
      <c r="G9" s="24"/>
      <c r="H9" s="24"/>
      <c r="I9" s="29"/>
      <c r="J9" s="29"/>
      <c r="K9" s="29"/>
      <c r="L9" s="29"/>
      <c r="M9" s="20"/>
    </row>
    <row r="10" spans="1:13" ht="23.45" customHeight="1" x14ac:dyDescent="0.55000000000000004">
      <c r="A10" s="143"/>
      <c r="B10" s="13" t="s">
        <v>6</v>
      </c>
      <c r="C10" s="8"/>
      <c r="D10" s="27"/>
      <c r="E10" s="25"/>
      <c r="F10" s="25"/>
      <c r="G10" s="25"/>
      <c r="H10" s="25"/>
      <c r="I10" s="30"/>
      <c r="J10" s="30"/>
      <c r="K10" s="30"/>
      <c r="L10" s="30"/>
      <c r="M10" s="21"/>
    </row>
    <row r="11" spans="1:13" ht="23.45" customHeight="1" x14ac:dyDescent="0.3">
      <c r="A11" s="143"/>
      <c r="B11" s="109" t="s">
        <v>28</v>
      </c>
      <c r="C11" s="110" t="s">
        <v>43</v>
      </c>
      <c r="D11" s="111">
        <v>56650</v>
      </c>
      <c r="E11" s="112" t="s">
        <v>4</v>
      </c>
      <c r="F11" s="112" t="s">
        <v>4</v>
      </c>
      <c r="G11" s="112" t="s">
        <v>4</v>
      </c>
      <c r="H11" s="112" t="s">
        <v>4</v>
      </c>
      <c r="I11" s="113">
        <v>28325</v>
      </c>
      <c r="J11" s="113">
        <v>28325</v>
      </c>
      <c r="K11" s="113">
        <f>SUM(D11-(I11+J11))</f>
        <v>0</v>
      </c>
      <c r="L11" s="113">
        <f>SUM(((I11+J11)*100)/D11)</f>
        <v>100</v>
      </c>
      <c r="M11" s="114" t="s">
        <v>42</v>
      </c>
    </row>
    <row r="12" spans="1:13" ht="24" customHeight="1" x14ac:dyDescent="0.3">
      <c r="A12" s="143"/>
      <c r="B12" s="76" t="s">
        <v>32</v>
      </c>
      <c r="C12" s="77"/>
      <c r="D12" s="78"/>
      <c r="E12" s="79"/>
      <c r="F12" s="79"/>
      <c r="G12" s="79"/>
      <c r="H12" s="79"/>
      <c r="I12" s="80"/>
      <c r="J12" s="80"/>
      <c r="K12" s="80"/>
      <c r="L12" s="80"/>
      <c r="M12" s="74"/>
    </row>
    <row r="13" spans="1:13" ht="24" customHeight="1" x14ac:dyDescent="0.3">
      <c r="A13" s="143"/>
      <c r="B13" s="76" t="s">
        <v>33</v>
      </c>
      <c r="C13" s="77"/>
      <c r="D13" s="78"/>
      <c r="E13" s="79"/>
      <c r="F13" s="79"/>
      <c r="G13" s="79"/>
      <c r="H13" s="79"/>
      <c r="I13" s="80"/>
      <c r="J13" s="80"/>
      <c r="K13" s="80"/>
      <c r="L13" s="80"/>
      <c r="M13" s="74"/>
    </row>
    <row r="14" spans="1:13" ht="24" customHeight="1" x14ac:dyDescent="0.3">
      <c r="A14" s="143"/>
      <c r="B14" s="76" t="s">
        <v>34</v>
      </c>
      <c r="C14" s="77"/>
      <c r="D14" s="78"/>
      <c r="E14" s="79"/>
      <c r="F14" s="79"/>
      <c r="G14" s="79"/>
      <c r="H14" s="79"/>
      <c r="I14" s="80"/>
      <c r="J14" s="80"/>
      <c r="K14" s="80"/>
      <c r="L14" s="80"/>
      <c r="M14" s="74"/>
    </row>
    <row r="15" spans="1:13" ht="24" customHeight="1" x14ac:dyDescent="0.3">
      <c r="A15" s="143"/>
      <c r="B15" s="76" t="s">
        <v>35</v>
      </c>
      <c r="C15" s="77"/>
      <c r="D15" s="78"/>
      <c r="E15" s="79"/>
      <c r="F15" s="79"/>
      <c r="G15" s="79"/>
      <c r="H15" s="79"/>
      <c r="I15" s="80"/>
      <c r="J15" s="80"/>
      <c r="K15" s="80"/>
      <c r="L15" s="80"/>
      <c r="M15" s="74"/>
    </row>
    <row r="16" spans="1:13" ht="24" customHeight="1" x14ac:dyDescent="0.3">
      <c r="A16" s="143"/>
      <c r="B16" s="81" t="s">
        <v>36</v>
      </c>
      <c r="C16" s="82"/>
      <c r="D16" s="83"/>
      <c r="E16" s="84"/>
      <c r="F16" s="84"/>
      <c r="G16" s="84"/>
      <c r="H16" s="84"/>
      <c r="I16" s="85"/>
      <c r="J16" s="85"/>
      <c r="K16" s="85"/>
      <c r="L16" s="85"/>
      <c r="M16" s="75"/>
    </row>
    <row r="17" spans="1:13" ht="26.45" customHeight="1" x14ac:dyDescent="0.55000000000000004">
      <c r="A17" s="143"/>
      <c r="B17" s="15" t="s">
        <v>29</v>
      </c>
      <c r="C17" s="9"/>
      <c r="D17" s="28"/>
      <c r="E17" s="23"/>
      <c r="F17" s="23"/>
      <c r="G17" s="23"/>
      <c r="H17" s="23"/>
      <c r="I17" s="31"/>
      <c r="J17" s="31"/>
      <c r="K17" s="31"/>
      <c r="L17" s="31"/>
      <c r="M17" s="22"/>
    </row>
    <row r="18" spans="1:13" ht="26.45" customHeight="1" x14ac:dyDescent="0.55000000000000004">
      <c r="A18" s="143"/>
      <c r="B18" s="16" t="s">
        <v>7</v>
      </c>
      <c r="C18" s="7" t="s">
        <v>43</v>
      </c>
      <c r="D18" s="55">
        <v>14400</v>
      </c>
      <c r="E18" s="37" t="s">
        <v>4</v>
      </c>
      <c r="F18" s="37" t="s">
        <v>4</v>
      </c>
      <c r="G18" s="37" t="s">
        <v>4</v>
      </c>
      <c r="H18" s="37" t="s">
        <v>4</v>
      </c>
      <c r="I18" s="57">
        <v>6000</v>
      </c>
      <c r="J18" s="57">
        <v>0</v>
      </c>
      <c r="K18" s="57">
        <f>SUM(D18-(I18+J18))</f>
        <v>8400</v>
      </c>
      <c r="L18" s="57">
        <f t="shared" ref="L18:L23" si="0">SUM(((I18+J18)*100)/D18)</f>
        <v>41.666666666666664</v>
      </c>
      <c r="M18" s="58" t="s">
        <v>42</v>
      </c>
    </row>
    <row r="19" spans="1:13" ht="25.9" customHeight="1" x14ac:dyDescent="0.55000000000000004">
      <c r="A19" s="143"/>
      <c r="B19" s="16" t="s">
        <v>8</v>
      </c>
      <c r="C19" s="7" t="s">
        <v>43</v>
      </c>
      <c r="D19" s="55">
        <v>900</v>
      </c>
      <c r="E19" s="37" t="s">
        <v>4</v>
      </c>
      <c r="F19" s="37" t="s">
        <v>4</v>
      </c>
      <c r="G19" s="37" t="s">
        <v>4</v>
      </c>
      <c r="H19" s="37" t="s">
        <v>4</v>
      </c>
      <c r="I19" s="88">
        <v>0</v>
      </c>
      <c r="J19" s="88">
        <v>0</v>
      </c>
      <c r="K19" s="88">
        <f t="shared" ref="J19:L25" si="1">SUM(D19-(I19+J19))</f>
        <v>900</v>
      </c>
      <c r="L19" s="88">
        <f t="shared" si="0"/>
        <v>0</v>
      </c>
      <c r="M19" s="58" t="s">
        <v>42</v>
      </c>
    </row>
    <row r="20" spans="1:13" ht="25.9" customHeight="1" x14ac:dyDescent="0.55000000000000004">
      <c r="A20" s="143"/>
      <c r="B20" s="16" t="s">
        <v>9</v>
      </c>
      <c r="C20" s="7" t="s">
        <v>43</v>
      </c>
      <c r="D20" s="89">
        <v>15300</v>
      </c>
      <c r="E20" s="90" t="s">
        <v>4</v>
      </c>
      <c r="F20" s="90" t="s">
        <v>4</v>
      </c>
      <c r="G20" s="90" t="s">
        <v>4</v>
      </c>
      <c r="H20" s="90" t="s">
        <v>4</v>
      </c>
      <c r="I20" s="88">
        <v>0</v>
      </c>
      <c r="J20" s="88">
        <v>0</v>
      </c>
      <c r="K20" s="88">
        <f t="shared" si="1"/>
        <v>15300</v>
      </c>
      <c r="L20" s="88">
        <f t="shared" si="0"/>
        <v>0</v>
      </c>
      <c r="M20" s="58" t="s">
        <v>42</v>
      </c>
    </row>
    <row r="21" spans="1:13" ht="26.45" customHeight="1" x14ac:dyDescent="0.55000000000000004">
      <c r="A21" s="143"/>
      <c r="B21" s="16" t="s">
        <v>10</v>
      </c>
      <c r="C21" s="7" t="s">
        <v>43</v>
      </c>
      <c r="D21" s="55">
        <v>100</v>
      </c>
      <c r="E21" s="37" t="s">
        <v>4</v>
      </c>
      <c r="F21" s="37" t="s">
        <v>4</v>
      </c>
      <c r="G21" s="37" t="s">
        <v>4</v>
      </c>
      <c r="H21" s="37" t="s">
        <v>4</v>
      </c>
      <c r="I21" s="88">
        <v>0</v>
      </c>
      <c r="J21" s="88">
        <v>0</v>
      </c>
      <c r="K21" s="88">
        <f t="shared" si="1"/>
        <v>100</v>
      </c>
      <c r="L21" s="88">
        <f t="shared" si="0"/>
        <v>0</v>
      </c>
      <c r="M21" s="58" t="s">
        <v>42</v>
      </c>
    </row>
    <row r="22" spans="1:13" ht="26.25" customHeight="1" x14ac:dyDescent="0.55000000000000004">
      <c r="A22" s="143"/>
      <c r="B22" s="14" t="s">
        <v>16</v>
      </c>
      <c r="C22" s="7" t="s">
        <v>43</v>
      </c>
      <c r="D22" s="55"/>
      <c r="E22" s="37" t="s">
        <v>4</v>
      </c>
      <c r="F22" s="37" t="s">
        <v>4</v>
      </c>
      <c r="G22" s="37" t="s">
        <v>4</v>
      </c>
      <c r="H22" s="37" t="s">
        <v>4</v>
      </c>
      <c r="I22" s="88">
        <v>0</v>
      </c>
      <c r="J22" s="88">
        <v>0</v>
      </c>
      <c r="K22" s="88">
        <f t="shared" si="1"/>
        <v>0</v>
      </c>
      <c r="L22" s="88">
        <v>0</v>
      </c>
      <c r="M22" s="58" t="s">
        <v>42</v>
      </c>
    </row>
    <row r="23" spans="1:13" ht="24" x14ac:dyDescent="0.55000000000000004">
      <c r="A23" s="143"/>
      <c r="B23" s="17" t="s">
        <v>30</v>
      </c>
      <c r="C23" s="10" t="s">
        <v>43</v>
      </c>
      <c r="D23" s="91">
        <v>363400</v>
      </c>
      <c r="E23" s="92" t="s">
        <v>4</v>
      </c>
      <c r="F23" s="92" t="s">
        <v>4</v>
      </c>
      <c r="G23" s="92" t="s">
        <v>4</v>
      </c>
      <c r="H23" s="92" t="s">
        <v>4</v>
      </c>
      <c r="I23" s="93">
        <v>200980</v>
      </c>
      <c r="J23" s="93">
        <v>114500</v>
      </c>
      <c r="K23" s="93">
        <f t="shared" si="1"/>
        <v>47920</v>
      </c>
      <c r="L23" s="93">
        <f t="shared" si="0"/>
        <v>86.813428728673642</v>
      </c>
      <c r="M23" s="56" t="s">
        <v>42</v>
      </c>
    </row>
    <row r="24" spans="1:13" ht="24" x14ac:dyDescent="0.55000000000000004">
      <c r="A24" s="143"/>
      <c r="B24" s="15" t="s">
        <v>11</v>
      </c>
      <c r="C24" s="9"/>
      <c r="D24" s="41"/>
      <c r="E24" s="42"/>
      <c r="F24" s="42"/>
      <c r="G24" s="42"/>
      <c r="H24" s="42"/>
      <c r="I24" s="43"/>
      <c r="J24" s="43"/>
      <c r="K24" s="43"/>
      <c r="L24" s="43"/>
      <c r="M24" s="44"/>
    </row>
    <row r="25" spans="1:13" ht="24" x14ac:dyDescent="0.55000000000000004">
      <c r="A25" s="143"/>
      <c r="B25" s="16" t="s">
        <v>12</v>
      </c>
      <c r="C25" s="7" t="s">
        <v>43</v>
      </c>
      <c r="D25" s="89">
        <v>75000</v>
      </c>
      <c r="E25" s="90" t="s">
        <v>4</v>
      </c>
      <c r="F25" s="90" t="s">
        <v>4</v>
      </c>
      <c r="G25" s="90" t="s">
        <v>4</v>
      </c>
      <c r="H25" s="90" t="s">
        <v>4</v>
      </c>
      <c r="I25" s="88">
        <v>20000</v>
      </c>
      <c r="J25" s="88">
        <v>30000</v>
      </c>
      <c r="K25" s="88">
        <f t="shared" si="1"/>
        <v>25000</v>
      </c>
      <c r="L25" s="88">
        <f t="shared" ref="L25:L27" si="2">SUM(((I25+J25)*100)/D25)</f>
        <v>66.666666666666671</v>
      </c>
      <c r="M25" s="58" t="s">
        <v>42</v>
      </c>
    </row>
    <row r="26" spans="1:13" ht="24" x14ac:dyDescent="0.55000000000000004">
      <c r="A26" s="143"/>
      <c r="B26" s="98" t="s">
        <v>19</v>
      </c>
      <c r="C26" s="99" t="s">
        <v>43</v>
      </c>
      <c r="D26" s="36">
        <v>6600</v>
      </c>
      <c r="E26" s="37" t="s">
        <v>4</v>
      </c>
      <c r="F26" s="37" t="s">
        <v>4</v>
      </c>
      <c r="G26" s="37" t="s">
        <v>4</v>
      </c>
      <c r="H26" s="37" t="s">
        <v>4</v>
      </c>
      <c r="I26" s="38"/>
      <c r="J26" s="38">
        <v>0</v>
      </c>
      <c r="K26" s="38">
        <f t="shared" ref="K26:K27" si="3">SUM(D26-(I26+J26))</f>
        <v>6600</v>
      </c>
      <c r="L26" s="38">
        <f t="shared" si="2"/>
        <v>0</v>
      </c>
      <c r="M26" s="100" t="s">
        <v>42</v>
      </c>
    </row>
    <row r="27" spans="1:13" ht="24" x14ac:dyDescent="0.55000000000000004">
      <c r="A27" s="143"/>
      <c r="B27" s="98" t="s">
        <v>20</v>
      </c>
      <c r="C27" s="99" t="s">
        <v>43</v>
      </c>
      <c r="D27" s="36">
        <v>21900</v>
      </c>
      <c r="E27" s="37" t="s">
        <v>4</v>
      </c>
      <c r="F27" s="37" t="s">
        <v>4</v>
      </c>
      <c r="G27" s="37" t="s">
        <v>4</v>
      </c>
      <c r="H27" s="37" t="s">
        <v>4</v>
      </c>
      <c r="I27" s="38">
        <v>0</v>
      </c>
      <c r="J27" s="38">
        <v>0</v>
      </c>
      <c r="K27" s="38">
        <f t="shared" si="3"/>
        <v>21900</v>
      </c>
      <c r="L27" s="38">
        <f t="shared" si="2"/>
        <v>0</v>
      </c>
      <c r="M27" s="100" t="s">
        <v>42</v>
      </c>
    </row>
    <row r="28" spans="1:13" ht="24" x14ac:dyDescent="0.55000000000000004">
      <c r="A28" s="143"/>
      <c r="B28" s="18" t="s">
        <v>13</v>
      </c>
      <c r="C28" s="6"/>
      <c r="D28" s="36"/>
      <c r="E28" s="37"/>
      <c r="F28" s="37"/>
      <c r="G28" s="37"/>
      <c r="H28" s="37"/>
      <c r="I28" s="38"/>
      <c r="J28" s="38"/>
      <c r="K28" s="38"/>
      <c r="L28" s="38"/>
      <c r="M28" s="45"/>
    </row>
    <row r="29" spans="1:13" ht="24" x14ac:dyDescent="0.55000000000000004">
      <c r="A29" s="143"/>
      <c r="B29" s="98" t="s">
        <v>14</v>
      </c>
      <c r="C29" s="99" t="s">
        <v>43</v>
      </c>
      <c r="D29" s="36">
        <v>3900</v>
      </c>
      <c r="E29" s="37" t="s">
        <v>4</v>
      </c>
      <c r="F29" s="37" t="s">
        <v>4</v>
      </c>
      <c r="G29" s="37" t="s">
        <v>4</v>
      </c>
      <c r="H29" s="37" t="s">
        <v>4</v>
      </c>
      <c r="I29" s="38">
        <v>0</v>
      </c>
      <c r="J29" s="38">
        <v>0</v>
      </c>
      <c r="K29" s="38">
        <f t="shared" ref="K29:K30" si="4">SUM(D29-(I29+J29))</f>
        <v>3900</v>
      </c>
      <c r="L29" s="38">
        <f t="shared" ref="L29:L31" si="5">SUM(((I29+J29)*100)/D29)</f>
        <v>0</v>
      </c>
      <c r="M29" s="100" t="s">
        <v>42</v>
      </c>
    </row>
    <row r="30" spans="1:13" ht="24" x14ac:dyDescent="0.55000000000000004">
      <c r="A30" s="144"/>
      <c r="B30" s="101" t="s">
        <v>17</v>
      </c>
      <c r="C30" s="102" t="s">
        <v>43</v>
      </c>
      <c r="D30" s="39">
        <v>682350</v>
      </c>
      <c r="E30" s="46" t="s">
        <v>4</v>
      </c>
      <c r="F30" s="46" t="s">
        <v>4</v>
      </c>
      <c r="G30" s="46" t="s">
        <v>4</v>
      </c>
      <c r="H30" s="46" t="s">
        <v>4</v>
      </c>
      <c r="I30" s="40">
        <v>158000</v>
      </c>
      <c r="J30" s="40">
        <v>237000</v>
      </c>
      <c r="K30" s="40">
        <f t="shared" si="4"/>
        <v>287350</v>
      </c>
      <c r="L30" s="40">
        <f t="shared" si="5"/>
        <v>57.888180552502384</v>
      </c>
      <c r="M30" s="103" t="s">
        <v>42</v>
      </c>
    </row>
    <row r="31" spans="1:13" ht="24" x14ac:dyDescent="0.55000000000000004">
      <c r="A31" s="141"/>
      <c r="B31" s="104" t="s">
        <v>18</v>
      </c>
      <c r="C31" s="105" t="s">
        <v>43</v>
      </c>
      <c r="D31" s="41">
        <v>2700</v>
      </c>
      <c r="E31" s="42" t="s">
        <v>4</v>
      </c>
      <c r="F31" s="42" t="s">
        <v>4</v>
      </c>
      <c r="G31" s="42" t="s">
        <v>4</v>
      </c>
      <c r="H31" s="42" t="s">
        <v>4</v>
      </c>
      <c r="I31" s="43">
        <v>0</v>
      </c>
      <c r="J31" s="43">
        <v>0</v>
      </c>
      <c r="K31" s="43">
        <f>SUM(D31-(I31+J31))</f>
        <v>2700</v>
      </c>
      <c r="L31" s="43">
        <f t="shared" si="5"/>
        <v>0</v>
      </c>
      <c r="M31" s="106" t="s">
        <v>42</v>
      </c>
    </row>
    <row r="32" spans="1:13" ht="24" x14ac:dyDescent="0.55000000000000004">
      <c r="A32" s="131"/>
      <c r="B32" s="16"/>
      <c r="C32" s="6"/>
      <c r="D32" s="36"/>
      <c r="E32" s="37"/>
      <c r="F32" s="37"/>
      <c r="G32" s="37"/>
      <c r="H32" s="37"/>
      <c r="I32" s="38"/>
      <c r="J32" s="38"/>
      <c r="K32" s="38"/>
      <c r="L32" s="38"/>
      <c r="M32" s="45"/>
    </row>
    <row r="33" spans="1:13" ht="24" x14ac:dyDescent="0.55000000000000004">
      <c r="A33" s="131"/>
      <c r="B33" s="98" t="s">
        <v>15</v>
      </c>
      <c r="C33" s="99" t="s">
        <v>43</v>
      </c>
      <c r="D33" s="36">
        <v>2900</v>
      </c>
      <c r="E33" s="37" t="s">
        <v>4</v>
      </c>
      <c r="F33" s="37" t="s">
        <v>4</v>
      </c>
      <c r="G33" s="37" t="s">
        <v>4</v>
      </c>
      <c r="H33" s="37" t="s">
        <v>4</v>
      </c>
      <c r="I33" s="38">
        <v>0</v>
      </c>
      <c r="J33" s="38">
        <v>0</v>
      </c>
      <c r="K33" s="38">
        <f>SUM(D33-(I33+J33))</f>
        <v>2900</v>
      </c>
      <c r="L33" s="38">
        <f>SUM(((I33+J33)*100)/D33)</f>
        <v>0</v>
      </c>
      <c r="M33" s="100" t="s">
        <v>42</v>
      </c>
    </row>
    <row r="34" spans="1:13" ht="24" x14ac:dyDescent="0.55000000000000004">
      <c r="A34" s="131"/>
      <c r="B34" s="19"/>
      <c r="C34" s="32"/>
      <c r="D34" s="39"/>
      <c r="E34" s="46"/>
      <c r="F34" s="46"/>
      <c r="G34" s="46"/>
      <c r="H34" s="46"/>
      <c r="I34" s="40"/>
      <c r="J34" s="40"/>
      <c r="K34" s="40"/>
      <c r="L34" s="40"/>
      <c r="M34" s="47"/>
    </row>
    <row r="35" spans="1:13" ht="24" x14ac:dyDescent="0.55000000000000004">
      <c r="A35" s="131">
        <v>2</v>
      </c>
      <c r="B35" s="107" t="s">
        <v>49</v>
      </c>
      <c r="C35" s="108"/>
      <c r="D35" s="48"/>
      <c r="E35" s="49"/>
      <c r="F35" s="49"/>
      <c r="G35" s="49"/>
      <c r="H35" s="49"/>
      <c r="I35" s="50"/>
      <c r="J35" s="50"/>
      <c r="K35" s="50"/>
      <c r="L35" s="50"/>
      <c r="M35" s="51"/>
    </row>
    <row r="36" spans="1:13" ht="24" x14ac:dyDescent="0.55000000000000004">
      <c r="A36" s="131"/>
      <c r="B36" s="98" t="s">
        <v>26</v>
      </c>
      <c r="C36" s="99" t="s">
        <v>43</v>
      </c>
      <c r="D36" s="36">
        <v>10600</v>
      </c>
      <c r="E36" s="52" t="s">
        <v>4</v>
      </c>
      <c r="F36" s="52" t="s">
        <v>4</v>
      </c>
      <c r="G36" s="52" t="s">
        <v>4</v>
      </c>
      <c r="H36" s="52" t="s">
        <v>4</v>
      </c>
      <c r="I36" s="38">
        <v>0</v>
      </c>
      <c r="J36" s="38">
        <v>0</v>
      </c>
      <c r="K36" s="38">
        <f>SUM(D36-(I36+J36))</f>
        <v>10600</v>
      </c>
      <c r="L36" s="38">
        <f>SUM(((I36+J36)*100)/D36)</f>
        <v>0</v>
      </c>
      <c r="M36" s="100" t="s">
        <v>42</v>
      </c>
    </row>
    <row r="37" spans="1:13" ht="24" x14ac:dyDescent="0.55000000000000004">
      <c r="A37" s="131"/>
      <c r="B37" s="16"/>
      <c r="C37" s="6"/>
      <c r="D37" s="36"/>
      <c r="E37" s="52"/>
      <c r="F37" s="52"/>
      <c r="G37" s="52"/>
      <c r="H37" s="52"/>
      <c r="I37" s="38"/>
      <c r="J37" s="38"/>
      <c r="K37" s="38"/>
      <c r="L37" s="38"/>
      <c r="M37" s="45"/>
    </row>
    <row r="38" spans="1:13" ht="24" x14ac:dyDescent="0.55000000000000004">
      <c r="A38" s="150">
        <v>3</v>
      </c>
      <c r="B38" s="62" t="s">
        <v>23</v>
      </c>
      <c r="C38" s="7" t="s">
        <v>43</v>
      </c>
      <c r="D38" s="89">
        <v>0</v>
      </c>
      <c r="E38" s="90" t="s">
        <v>4</v>
      </c>
      <c r="F38" s="90" t="s">
        <v>4</v>
      </c>
      <c r="G38" s="90" t="s">
        <v>4</v>
      </c>
      <c r="H38" s="90" t="s">
        <v>4</v>
      </c>
      <c r="I38" s="88">
        <v>0</v>
      </c>
      <c r="J38" s="88">
        <v>0</v>
      </c>
      <c r="K38" s="88">
        <f>SUM(D38-(I38+J38))</f>
        <v>0</v>
      </c>
      <c r="L38" s="88">
        <v>0</v>
      </c>
      <c r="M38" s="61" t="s">
        <v>42</v>
      </c>
    </row>
    <row r="39" spans="1:13" ht="24" x14ac:dyDescent="0.55000000000000004">
      <c r="A39" s="150"/>
      <c r="B39" s="18"/>
      <c r="C39" s="33"/>
      <c r="D39" s="36"/>
      <c r="E39" s="37"/>
      <c r="F39" s="37"/>
      <c r="G39" s="37"/>
      <c r="H39" s="37"/>
      <c r="I39" s="38"/>
      <c r="J39" s="38"/>
      <c r="K39" s="38"/>
      <c r="L39" s="38"/>
      <c r="M39" s="53"/>
    </row>
    <row r="40" spans="1:13" ht="24" x14ac:dyDescent="0.55000000000000004">
      <c r="A40" s="131">
        <v>4</v>
      </c>
      <c r="B40" s="16" t="s">
        <v>24</v>
      </c>
      <c r="C40" s="7" t="s">
        <v>43</v>
      </c>
      <c r="D40" s="89">
        <v>0</v>
      </c>
      <c r="E40" s="90" t="s">
        <v>4</v>
      </c>
      <c r="F40" s="90" t="s">
        <v>4</v>
      </c>
      <c r="G40" s="90" t="s">
        <v>4</v>
      </c>
      <c r="H40" s="90" t="s">
        <v>4</v>
      </c>
      <c r="I40" s="88">
        <v>0</v>
      </c>
      <c r="J40" s="88">
        <v>0</v>
      </c>
      <c r="K40" s="88">
        <v>0</v>
      </c>
      <c r="L40" s="88">
        <v>0</v>
      </c>
      <c r="M40" s="61" t="s">
        <v>42</v>
      </c>
    </row>
    <row r="41" spans="1:13" ht="24" x14ac:dyDescent="0.55000000000000004">
      <c r="A41" s="131"/>
      <c r="B41" s="16"/>
      <c r="C41" s="6"/>
      <c r="D41" s="36"/>
      <c r="E41" s="37"/>
      <c r="F41" s="37"/>
      <c r="G41" s="37"/>
      <c r="H41" s="37"/>
      <c r="I41" s="38"/>
      <c r="J41" s="38"/>
      <c r="K41" s="38"/>
      <c r="L41" s="38"/>
      <c r="M41" s="45"/>
    </row>
    <row r="42" spans="1:13" ht="24" x14ac:dyDescent="0.55000000000000004">
      <c r="A42" s="131">
        <v>5</v>
      </c>
      <c r="B42" s="16" t="s">
        <v>25</v>
      </c>
      <c r="C42" s="7" t="s">
        <v>43</v>
      </c>
      <c r="D42" s="55">
        <v>1140</v>
      </c>
      <c r="E42" s="37" t="s">
        <v>4</v>
      </c>
      <c r="F42" s="90" t="s">
        <v>4</v>
      </c>
      <c r="G42" s="90" t="s">
        <v>4</v>
      </c>
      <c r="H42" s="90" t="s">
        <v>4</v>
      </c>
      <c r="I42" s="88">
        <v>0</v>
      </c>
      <c r="J42" s="88">
        <v>1140</v>
      </c>
      <c r="K42" s="88">
        <f>SUM(D42-(I42+J42))</f>
        <v>0</v>
      </c>
      <c r="L42" s="88">
        <f>SUM(((I42+J42)*100)/D42)</f>
        <v>100</v>
      </c>
      <c r="M42" s="61" t="s">
        <v>42</v>
      </c>
    </row>
    <row r="43" spans="1:13" ht="24" x14ac:dyDescent="0.55000000000000004">
      <c r="A43" s="131"/>
      <c r="B43" s="16"/>
      <c r="C43" s="6"/>
      <c r="D43" s="36"/>
      <c r="E43" s="37"/>
      <c r="F43" s="37"/>
      <c r="G43" s="37"/>
      <c r="H43" s="37"/>
      <c r="I43" s="38"/>
      <c r="J43" s="38"/>
      <c r="K43" s="38"/>
      <c r="L43" s="38"/>
      <c r="M43" s="64"/>
    </row>
    <row r="44" spans="1:13" ht="24.6" customHeight="1" x14ac:dyDescent="0.55000000000000004">
      <c r="A44" s="131">
        <v>6</v>
      </c>
      <c r="B44" s="16" t="s">
        <v>27</v>
      </c>
      <c r="C44" s="7" t="s">
        <v>43</v>
      </c>
      <c r="D44" s="60">
        <v>0</v>
      </c>
      <c r="E44" s="90" t="s">
        <v>47</v>
      </c>
      <c r="F44" s="90" t="s">
        <v>47</v>
      </c>
      <c r="G44" s="90" t="s">
        <v>47</v>
      </c>
      <c r="H44" s="90" t="s">
        <v>47</v>
      </c>
      <c r="I44" s="88">
        <v>0</v>
      </c>
      <c r="J44" s="88">
        <v>0</v>
      </c>
      <c r="K44" s="88">
        <f>SUM(D44-(I44+J44))</f>
        <v>0</v>
      </c>
      <c r="L44" s="88">
        <v>0</v>
      </c>
      <c r="M44" s="61" t="s">
        <v>42</v>
      </c>
    </row>
    <row r="45" spans="1:13" ht="24" x14ac:dyDescent="0.55000000000000004">
      <c r="A45" s="131"/>
      <c r="B45" s="16" t="s">
        <v>31</v>
      </c>
      <c r="C45" s="6"/>
      <c r="D45" s="54"/>
      <c r="E45" s="37"/>
      <c r="F45" s="37"/>
      <c r="G45" s="37"/>
      <c r="H45" s="37"/>
      <c r="I45" s="38"/>
      <c r="J45" s="38"/>
      <c r="K45" s="38"/>
      <c r="L45" s="38"/>
      <c r="M45" s="45"/>
    </row>
    <row r="46" spans="1:13" ht="24" x14ac:dyDescent="0.55000000000000004">
      <c r="A46" s="131"/>
      <c r="B46" s="16"/>
      <c r="C46" s="6"/>
      <c r="D46" s="54"/>
      <c r="E46" s="37"/>
      <c r="F46" s="37"/>
      <c r="G46" s="37"/>
      <c r="H46" s="37"/>
      <c r="I46" s="38"/>
      <c r="J46" s="38"/>
      <c r="K46" s="38"/>
      <c r="L46" s="38"/>
      <c r="M46" s="45"/>
    </row>
    <row r="47" spans="1:13" ht="24" x14ac:dyDescent="0.55000000000000004">
      <c r="A47" s="131">
        <v>7</v>
      </c>
      <c r="B47" s="16" t="s">
        <v>44</v>
      </c>
      <c r="C47" s="7" t="s">
        <v>43</v>
      </c>
      <c r="D47" s="94">
        <v>19650</v>
      </c>
      <c r="E47" s="90"/>
      <c r="F47" s="90"/>
      <c r="G47" s="90"/>
      <c r="H47" s="90"/>
      <c r="I47" s="88">
        <v>19650</v>
      </c>
      <c r="J47" s="88">
        <v>0</v>
      </c>
      <c r="K47" s="88">
        <f>SUM(D47-(I47+J47))</f>
        <v>0</v>
      </c>
      <c r="L47" s="88">
        <f>SUM(((I47+J47)*100)/D47)</f>
        <v>100</v>
      </c>
      <c r="M47" s="61" t="s">
        <v>42</v>
      </c>
    </row>
    <row r="48" spans="1:13" ht="24" x14ac:dyDescent="0.55000000000000004">
      <c r="A48" s="131"/>
      <c r="B48" s="16"/>
      <c r="C48" s="6"/>
      <c r="D48" s="54"/>
      <c r="E48" s="37"/>
      <c r="F48" s="37"/>
      <c r="G48" s="37"/>
      <c r="H48" s="37"/>
      <c r="I48" s="38"/>
      <c r="J48" s="38"/>
      <c r="K48" s="38"/>
      <c r="L48" s="38"/>
      <c r="M48" s="53"/>
    </row>
    <row r="49" spans="1:13" ht="24" x14ac:dyDescent="0.55000000000000004">
      <c r="A49" s="140">
        <v>8</v>
      </c>
      <c r="B49" s="62" t="s">
        <v>46</v>
      </c>
      <c r="C49" s="63" t="s">
        <v>43</v>
      </c>
      <c r="D49" s="94">
        <v>8000</v>
      </c>
      <c r="E49" s="90"/>
      <c r="F49" s="90"/>
      <c r="G49" s="90"/>
      <c r="H49" s="90"/>
      <c r="I49" s="88">
        <v>8000</v>
      </c>
      <c r="J49" s="88"/>
      <c r="K49" s="88">
        <f>SUM(D49-(I49+J49))</f>
        <v>0</v>
      </c>
      <c r="L49" s="88">
        <f>SUM(((I49+J49)*100)/D49)</f>
        <v>100</v>
      </c>
      <c r="M49" s="61" t="s">
        <v>42</v>
      </c>
    </row>
    <row r="50" spans="1:13" ht="24" x14ac:dyDescent="0.55000000000000004">
      <c r="A50" s="141"/>
      <c r="B50" s="62"/>
      <c r="C50" s="63"/>
      <c r="D50" s="60"/>
      <c r="E50" s="59"/>
      <c r="F50" s="59"/>
      <c r="G50" s="59"/>
      <c r="H50" s="59"/>
      <c r="I50" s="38"/>
      <c r="J50" s="38"/>
      <c r="K50" s="38"/>
      <c r="L50" s="38"/>
      <c r="M50" s="61"/>
    </row>
    <row r="51" spans="1:13" ht="24" x14ac:dyDescent="0.55000000000000004">
      <c r="A51" s="135">
        <v>9</v>
      </c>
      <c r="B51" s="65" t="s">
        <v>48</v>
      </c>
      <c r="C51" s="66" t="s">
        <v>43</v>
      </c>
      <c r="D51" s="67">
        <v>4000</v>
      </c>
      <c r="E51" s="95"/>
      <c r="F51" s="95"/>
      <c r="G51" s="95"/>
      <c r="H51" s="95"/>
      <c r="I51" s="96">
        <v>4000</v>
      </c>
      <c r="J51" s="96">
        <v>0</v>
      </c>
      <c r="K51" s="96">
        <f>SUM(D51-(I51+J51))</f>
        <v>0</v>
      </c>
      <c r="L51" s="96">
        <f>SUM(((I51+J51)*100)/D51)</f>
        <v>100</v>
      </c>
      <c r="M51" s="68" t="s">
        <v>42</v>
      </c>
    </row>
    <row r="52" spans="1:13" ht="24" x14ac:dyDescent="0.55000000000000004">
      <c r="A52" s="136"/>
      <c r="B52" s="69"/>
      <c r="C52" s="70"/>
      <c r="D52" s="71"/>
      <c r="E52" s="72"/>
      <c r="F52" s="72"/>
      <c r="G52" s="72"/>
      <c r="H52" s="72"/>
      <c r="I52" s="87"/>
      <c r="J52" s="87" t="s">
        <v>58</v>
      </c>
      <c r="K52" s="87"/>
      <c r="L52" s="87"/>
      <c r="M52" s="73"/>
    </row>
    <row r="53" spans="1:13" ht="33.6" customHeight="1" thickBot="1" x14ac:dyDescent="0.45">
      <c r="A53" s="117"/>
      <c r="B53" s="117"/>
      <c r="C53" s="35" t="s">
        <v>22</v>
      </c>
      <c r="D53" s="97">
        <f>SUM(D9:D51)</f>
        <v>1289490</v>
      </c>
      <c r="E53" s="132"/>
      <c r="F53" s="133"/>
      <c r="G53" s="133"/>
      <c r="H53" s="134"/>
      <c r="I53" s="34">
        <f>SUM(I9:I52)</f>
        <v>444955</v>
      </c>
      <c r="J53" s="34">
        <f>SUM(J9:J52)</f>
        <v>410965</v>
      </c>
      <c r="K53" s="34">
        <f>SUM(K9:K52)</f>
        <v>433570</v>
      </c>
      <c r="L53" s="34">
        <f>SUM(((I53+J53)*100)/D53)</f>
        <v>66.376629520197909</v>
      </c>
      <c r="M53" s="5"/>
    </row>
    <row r="54" spans="1:13" x14ac:dyDescent="0.3">
      <c r="E54" s="117"/>
      <c r="F54" s="117"/>
      <c r="G54" s="117"/>
    </row>
  </sheetData>
  <mergeCells count="31">
    <mergeCell ref="A51:A52"/>
    <mergeCell ref="F7:F8"/>
    <mergeCell ref="G7:G8"/>
    <mergeCell ref="H7:H8"/>
    <mergeCell ref="A49:A50"/>
    <mergeCell ref="A44:A46"/>
    <mergeCell ref="A9:A30"/>
    <mergeCell ref="A31:A34"/>
    <mergeCell ref="D7:D8"/>
    <mergeCell ref="E7:E8"/>
    <mergeCell ref="A6:A8"/>
    <mergeCell ref="A35:A37"/>
    <mergeCell ref="A38:A39"/>
    <mergeCell ref="A40:A41"/>
    <mergeCell ref="A42:A43"/>
    <mergeCell ref="I6:J6"/>
    <mergeCell ref="E54:G54"/>
    <mergeCell ref="A53:B53"/>
    <mergeCell ref="A1:M1"/>
    <mergeCell ref="A2:M2"/>
    <mergeCell ref="A3:M3"/>
    <mergeCell ref="A4:M4"/>
    <mergeCell ref="D6:H6"/>
    <mergeCell ref="A5:M5"/>
    <mergeCell ref="C6:C8"/>
    <mergeCell ref="M6:M8"/>
    <mergeCell ref="B6:B8"/>
    <mergeCell ref="L6:L8"/>
    <mergeCell ref="K6:K8"/>
    <mergeCell ref="A47:A48"/>
    <mergeCell ref="E53:H53"/>
  </mergeCells>
  <phoneticPr fontId="8" type="noConversion"/>
  <pageMargins left="0.36" right="0" top="0.31" bottom="0" header="0.31496062992125984" footer="0"/>
  <pageSetup paperSize="9" scale="66" orientation="landscape" horizontalDpi="4294967293" r:id="rId1"/>
  <rowBreaks count="1" manualBreakCount="1">
    <brk id="30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สภ.ไพร</vt:lpstr>
      <vt:lpstr>สภ.ไพร!Print_Area</vt:lpstr>
      <vt:lpstr>สภ.ไพร!Print_Titles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Ohorichman</cp:lastModifiedBy>
  <cp:lastPrinted>2026-07-06T08:12:55Z</cp:lastPrinted>
  <dcterms:created xsi:type="dcterms:W3CDTF">2023-05-30T14:10:06Z</dcterms:created>
  <dcterms:modified xsi:type="dcterms:W3CDTF">2026-07-06T08:15:01Z</dcterms:modified>
</cp:coreProperties>
</file>